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C:\Users\JQ803\Desktop\FWA-ITB Tender SDN-PZU-26-012-Family Tent for GED,KOT,KAD,UMD.NRT &amp; GOL&amp;-Tawila\"/>
    </mc:Choice>
  </mc:AlternateContent>
  <xr:revisionPtr revIDLastSave="1" documentId="13_ncr:1_{9AAD52FE-DBF7-4E51-80E5-DB20E7810A2C}" xr6:coauthVersionLast="47" xr6:coauthVersionMax="47" xr10:uidLastSave="{94043F20-132C-4764-BDED-DDD29CD4AF12}"/>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(Financial)'!$B$2:$K$20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D6" i="2"/>
  <c r="K7" i="2"/>
  <c r="K10" i="2"/>
  <c r="D12" i="2"/>
  <c r="D13" i="2"/>
  <c r="G6" i="2"/>
  <c r="E6" i="2"/>
  <c r="E5" i="2" a="1"/>
  <c r="E5" i="2" s="1"/>
  <c r="C6" i="2"/>
  <c r="B6" i="2"/>
  <c r="D2" i="2"/>
  <c r="B15" i="2" l="1"/>
  <c r="C4" i="2"/>
  <c r="D4" i="2"/>
  <c r="E4" i="2"/>
  <c r="F4" i="2"/>
  <c r="G4" i="2"/>
  <c r="H4" i="2"/>
  <c r="B4" i="2"/>
  <c r="B5"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<sst xmlns="http://schemas.openxmlformats.org/spreadsheetml/2006/main" count="77" uniqueCount="58">
  <si>
    <t>Annex A1.  ITB-SDN-PZU-26-012-Family Tent-LOT 07-South Kordfan-Kadugli</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</si>
  <si>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</si>
  <si>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</si>
  <si>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</si>
  <si>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</si>
  <si>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</si>
  <si>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</si>
  <si>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</si>
  <si>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</si>
  <si>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</si>
  <si>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</si>
  <si>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</si>
  <si>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</si>
  <si>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</si>
  <si>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</si>
  <si>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</si>
  <si>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(7)
Supply and delivery of Family Tent In South Kordfan-Kadugli</t>
  </si>
  <si>
    <t>Sample are required with the bid as per the attached sample &amp; brand sheet Annex A.3</t>
  </si>
  <si>
    <t>Unit cost of each item should include  transporting cost, delivery, loading, unloading at first and end point and to/from trucks and at final destination</t>
  </si>
  <si>
    <t>Family Tent</t>
  </si>
  <si>
    <t>Supply of durable Family Tent, fire‑retardant, waterproof, and UV‑stabilized, designed to accommodate five people. The tent provides a total covered area of 23 m², consisting of a 16 m² main living space and two vestibules of 3.5 m² each, in accordance with global emergency shelter standards. It features a high‑strength polycotton outer flysheet, a comfortable polycotton inner tent, and a robust HDPE bathtub‑style groundsheet that enhances protection against moisture and harsh weather conditions. The tent is equipped with adequate ventilation openings, mosquito‑netted windows, and reinforced structural poles to ensure stability and comfort in varied climates. Engineered to withstand winds of up to 75 km/h, the tent meets internationally recognized performance standards for multi‑climate emergency use. Despite its durability, the unit remains compact and transport‑friendly, enabling rapid deploymen</t>
  </si>
  <si>
    <t>بوصة 1¼ ماسورةالتوريد: خيمة عائلية متينة، مقاومة للاشتعال، مقاومة للماء، ومقاومة لاشعة الشمس ضد الأشعة فوق البنفسجية، مصممة لاستيعاب خمسة أشخاص.
المساحة المغطاة الإجمالية: 23 م²، تشمل:, مساحة معيشة رئيسية 16 م²
أقسام بمساحة 3.5 م² لكل واحد, وذلك وفقًا لمعايير المأوى الطارئ العالمية.
المواد الخارجية: بولي-قطن عالي المتانة, الخيمة الداخلية: بولي-قطن مريح
أرضية على شكل “حوض”  من HDPE متين لتعزيز الحماية من الرطوبة والظروف الجوية القاسية, التهوية والحماية من الحشرات: فتحات تهوية كافية ونوافذ مزوّدة بشباك ناموسية.
البنية والتثبيت: أعمدة مدعّمة ومُعزَّزة لضمان الثبات والراحة في المناخات المتنوعة.
مقاومة الرياح: مصممة لتحمّل رياح تصل سرعتها إلى 75 كم/ساعة، مع الامتثال لمعايير أداء معترف بها دوليًا للاستخدام الطارئ متعدد المناخات.
القابلية للنقل: رغم متانتها، تبقى الخيمة مدمجة وسهلة النقل، بما يتيح التركيب السريع.</t>
  </si>
  <si>
    <t>Tent</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</si>
  <si>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</si>
  <si>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</si>
  <si>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</si>
  <si>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</si>
  <si>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</si>
  <si>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</si>
  <si>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</si>
  <si>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 xml:space="preserve">South Kordfan-Kadugli-Warehouse </t>
  </si>
  <si>
    <t>Delivery Destination offered:</t>
  </si>
  <si>
    <t>Minimum bid validity period required:</t>
  </si>
  <si>
    <t>90 days after closing of ITB</t>
  </si>
  <si>
    <t>Bid validity period offered:</t>
  </si>
  <si>
    <t xml:space="preserve">Additional comments to bidders:
This ITB is launched for the purpose of establishing a framework agreement with the supplier for Supply and Delivery of Family Tent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</si>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</sst>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color theme="1"/>
      <name val="Calibri"/>
      <family val="2"/>
      <charset val="178"/>
      <scheme val="minor"/>
    </font>
    <font>
      <b/>
      <sz val="12"/>
      <name val="Calibri"/>
      <family val="2"/>
      <scheme val="minor"/>
    </font>
    <font>
      <b/>
      <sz val="12"/>
      <color rgb="FF202124"/>
      <name val="Inherit"/>
    </font>
    <font>
      <b/>
      <sz val="12"/>
      <name val="Calibri"/>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6" fillId="0" borderId="0"/>
  </cellStyleXfs>
  <cellXfs count="108">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9" fillId="0" borderId="0" xfId="0" applyFont="1"/>
    <xf numFmtId="0" fontId="8" fillId="2" borderId="8"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4" fillId="0" borderId="0" xfId="0" applyFont="1"/>
    <xf numFmtId="0" fontId="1" fillId="2" borderId="0" xfId="0" applyFont="1" applyFill="1"/>
    <xf numFmtId="0" fontId="1" fillId="3" borderId="0" xfId="0" applyFont="1" applyFill="1"/>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9" fillId="2" borderId="8" xfId="0" applyFont="1" applyFill="1" applyBorder="1"/>
    <xf numFmtId="0" fontId="9" fillId="3" borderId="8" xfId="0" applyFont="1" applyFill="1" applyBorder="1"/>
    <xf numFmtId="0" fontId="9" fillId="2" borderId="8" xfId="0" applyFont="1" applyFill="1" applyBorder="1" applyAlignment="1">
      <alignment horizontal="right"/>
    </xf>
    <xf numFmtId="2" fontId="9" fillId="2" borderId="8" xfId="0" applyNumberFormat="1" applyFont="1" applyFill="1" applyBorder="1"/>
    <xf numFmtId="0" fontId="9" fillId="2" borderId="8" xfId="0" applyFont="1" applyFill="1" applyBorder="1" applyAlignment="1">
      <alignment horizontal="right" wrapText="1"/>
    </xf>
    <xf numFmtId="0" fontId="10" fillId="4"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17" fillId="3" borderId="45" xfId="0" applyFont="1" applyFill="1" applyBorder="1" applyAlignment="1">
      <alignment vertical="center" wrapText="1"/>
    </xf>
    <xf numFmtId="0" fontId="5" fillId="0" borderId="7" xfId="0" applyFont="1" applyBorder="1" applyAlignment="1">
      <alignment horizontal="center" vertical="center" wrapText="1"/>
    </xf>
    <xf numFmtId="3" fontId="1" fillId="0" borderId="45" xfId="0" applyNumberFormat="1" applyFont="1" applyBorder="1" applyAlignment="1">
      <alignment horizontal="left" vertical="top" wrapText="1"/>
    </xf>
    <xf numFmtId="0" fontId="18" fillId="0" borderId="45" xfId="0" applyFont="1" applyBorder="1" applyAlignment="1">
      <alignment horizontal="right" vertical="center" wrapText="1"/>
    </xf>
    <xf numFmtId="0" fontId="1"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11" xfId="0" applyFont="1" applyBorder="1" applyAlignment="1">
      <alignment vertical="center" wrapText="1"/>
    </xf>
    <xf numFmtId="0" fontId="5" fillId="0" borderId="8" xfId="0" applyFont="1" applyBorder="1" applyAlignment="1">
      <alignment horizontal="right" vertical="center" wrapText="1"/>
    </xf>
    <xf numFmtId="2" fontId="5" fillId="0" borderId="9" xfId="0" applyNumberFormat="1" applyFont="1" applyBorder="1" applyAlignment="1">
      <alignment horizontal="right" vertical="center" wrapText="1"/>
    </xf>
    <xf numFmtId="0" fontId="9" fillId="0" borderId="2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10" fillId="4" borderId="33"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9" fillId="0" borderId="44"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9" fillId="0" borderId="4" xfId="0" applyFont="1" applyBorder="1" applyAlignment="1">
      <alignment horizontal="center" vertical="top" wrapText="1"/>
    </xf>
    <xf numFmtId="0" fontId="19" fillId="0" borderId="42" xfId="0" applyFont="1" applyBorder="1" applyAlignment="1">
      <alignment horizontal="center" vertical="top" wrapText="1"/>
    </xf>
    <xf numFmtId="0" fontId="13" fillId="0" borderId="43" xfId="0" applyFont="1" applyBorder="1" applyAlignment="1">
      <alignment horizontal="center" vertical="center" textRotation="90" wrapText="1"/>
    </xf>
    <xf numFmtId="0" fontId="13" fillId="0" borderId="34"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15" fillId="0" borderId="22" xfId="0" applyFont="1" applyBorder="1" applyAlignment="1">
      <alignment horizontal="center" vertical="center" textRotation="90" wrapText="1"/>
    </xf>
    <xf numFmtId="0" fontId="8" fillId="2" borderId="28" xfId="0" applyFont="1" applyFill="1" applyBorder="1" applyAlignment="1">
      <alignment vertical="center" wrapText="1"/>
    </xf>
    <xf numFmtId="0" fontId="8" fillId="2" borderId="35" xfId="0" applyFont="1" applyFill="1" applyBorder="1" applyAlignment="1">
      <alignment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2" borderId="12" xfId="0" applyFont="1" applyFill="1" applyBorder="1" applyAlignment="1">
      <alignmen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9" fillId="3" borderId="8" xfId="0" applyFont="1" applyFill="1" applyBorder="1" applyAlignment="1">
      <alignment horizontal="center" vertical="center"/>
    </xf>
    <xf numFmtId="0" fontId="10" fillId="4" borderId="8" xfId="0" applyFont="1" applyFill="1" applyBorder="1" applyAlignment="1">
      <alignment horizontal="center" vertical="center" wrapText="1"/>
    </xf>
    <xf numFmtId="0" fontId="11" fillId="0" borderId="4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9"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xf numFmtId="0" fontId="8" fillId="0" borderId="11" xfId="0" applyFont="1" applyBorder="1" applyAlignment="1">
      <alignment horizontal="center" vertical="center" wrapText="1"/>
    </xf>
    <xf numFmtId="0" fontId="8" fillId="0" borderId="8" xfId="0" applyFont="1" applyBorder="1" applyAlignment="1">
      <alignment horizontal="left" vertical="center" wrapText="1"/>
    </xf>
    <xf numFmtId="0" fontId="12" fillId="0" borderId="8" xfId="0" applyFont="1" applyBorder="1" applyAlignment="1">
      <alignment horizontal="left" vertical="top"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topLeftCell="B1" zoomScale="58" zoomScaleNormal="58" zoomScaleSheetLayoutView="58" workbookViewId="0">
      <selection activeCell="E5" sqref="E5"/>
    </sheetView>
  </sheetViews>
  <sheetFormatPr defaultColWidth="8.85546875" defaultRowHeight="12.95"/>
  <cols>
    <col min="1" max="1" width="0" style="2" hidden="1" customWidth="1"/>
    <col min="2" max="2" width="6.42578125" style="2" customWidth="1"/>
    <col min="3" max="3" width="50.7109375" style="2" customWidth="1"/>
    <col min="4" max="4" width="49.425781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7.1" thickBot="1">
      <c r="A1" s="14"/>
      <c r="B1" s="15"/>
      <c r="C1" s="16"/>
      <c r="D1" s="45" t="s">
        <v>0</v>
      </c>
      <c r="E1" s="45"/>
      <c r="F1" s="45"/>
      <c r="G1" s="45"/>
      <c r="H1" s="45"/>
      <c r="I1" s="45"/>
      <c r="J1" s="46"/>
      <c r="K1" s="1" t="s">
        <v>1</v>
      </c>
    </row>
    <row r="2" spans="1:11" ht="15.6" customHeight="1" thickBot="1">
      <c r="A2" s="63" t="s">
        <v>2</v>
      </c>
      <c r="B2" s="64"/>
      <c r="C2" s="64"/>
      <c r="D2" s="64"/>
      <c r="E2" s="64"/>
      <c r="F2" s="64"/>
      <c r="G2" s="65"/>
      <c r="H2" s="57" t="s">
        <v>3</v>
      </c>
      <c r="I2" s="58"/>
      <c r="J2" s="58"/>
      <c r="K2" s="59"/>
    </row>
    <row r="3" spans="1:11" ht="31.5" thickBot="1">
      <c r="A3" s="5" t="s">
        <v>4</v>
      </c>
      <c r="B3" s="26" t="s">
        <v>5</v>
      </c>
      <c r="C3" s="27" t="s">
        <v>6</v>
      </c>
      <c r="D3" s="27" t="s">
        <v>7</v>
      </c>
      <c r="E3" s="27" t="s">
        <v>8</v>
      </c>
      <c r="F3" s="28" t="s">
        <v>9</v>
      </c>
      <c r="G3" s="29" t="s">
        <v>10</v>
      </c>
      <c r="H3" s="30" t="s">
        <v>11</v>
      </c>
      <c r="I3" s="31" t="s">
        <v>12</v>
      </c>
      <c r="J3" s="32" t="s">
        <v>13</v>
      </c>
      <c r="K3" s="33" t="s">
        <v>14</v>
      </c>
    </row>
    <row r="4" spans="1:11" s="4" customFormat="1" ht="55.5" customHeight="1" thickBot="1">
      <c r="A4" s="70" t="s">
        <v>15</v>
      </c>
      <c r="B4" s="66" t="s">
        <v>16</v>
      </c>
      <c r="C4" s="61"/>
      <c r="D4" s="61"/>
      <c r="E4" s="61"/>
      <c r="F4" s="61"/>
      <c r="G4" s="67"/>
      <c r="H4" s="68" t="s">
        <v>17</v>
      </c>
      <c r="I4" s="60" t="s">
        <v>18</v>
      </c>
      <c r="J4" s="61"/>
      <c r="K4" s="62"/>
    </row>
    <row r="5" spans="1:11" ht="315.95" customHeight="1">
      <c r="A5" s="71"/>
      <c r="B5" s="35">
        <v>1</v>
      </c>
      <c r="C5" s="34" t="s">
        <v>19</v>
      </c>
      <c r="D5" s="36" t="s">
        <v>20</v>
      </c>
      <c r="E5" s="37" t="s">
        <v>21</v>
      </c>
      <c r="F5" s="38" t="s">
        <v>22</v>
      </c>
      <c r="G5" s="39">
        <v>1000</v>
      </c>
      <c r="H5" s="69"/>
      <c r="I5" s="40"/>
      <c r="J5" s="41"/>
      <c r="K5" s="42"/>
    </row>
    <row r="6" spans="1:11" ht="27.6" customHeight="1">
      <c r="A6" s="14"/>
      <c r="B6" s="52" t="s">
        <v>2</v>
      </c>
      <c r="C6" s="53"/>
      <c r="D6" s="53"/>
      <c r="E6" s="53"/>
      <c r="F6" s="53"/>
      <c r="G6" s="54"/>
      <c r="H6" s="52" t="s">
        <v>3</v>
      </c>
      <c r="I6" s="53"/>
      <c r="J6" s="53"/>
      <c r="K6" s="54"/>
    </row>
    <row r="7" spans="1:11" ht="46.5" customHeight="1">
      <c r="A7" s="14"/>
      <c r="B7" s="55" t="s">
        <v>23</v>
      </c>
      <c r="C7" s="56"/>
      <c r="D7" s="49" t="s">
        <v>24</v>
      </c>
      <c r="E7" s="50"/>
      <c r="F7" s="50"/>
      <c r="G7" s="51"/>
      <c r="H7" s="12" t="s">
        <v>25</v>
      </c>
      <c r="I7" s="49"/>
      <c r="J7" s="50"/>
      <c r="K7" s="51"/>
    </row>
    <row r="8" spans="1:11" ht="46.5" customHeight="1">
      <c r="A8" s="14"/>
      <c r="B8" s="47" t="s">
        <v>26</v>
      </c>
      <c r="C8" s="48"/>
      <c r="D8" s="49" t="s">
        <v>27</v>
      </c>
      <c r="E8" s="50"/>
      <c r="F8" s="50"/>
      <c r="G8" s="51"/>
      <c r="H8" s="12" t="s">
        <v>28</v>
      </c>
      <c r="I8" s="49"/>
      <c r="J8" s="50"/>
      <c r="K8" s="51"/>
    </row>
    <row r="9" spans="1:11" ht="30.95" customHeight="1">
      <c r="A9" s="14"/>
      <c r="B9" s="47" t="s">
        <v>29</v>
      </c>
      <c r="C9" s="48"/>
      <c r="D9" s="49" t="s">
        <v>30</v>
      </c>
      <c r="E9" s="50"/>
      <c r="F9" s="50"/>
      <c r="G9" s="51"/>
      <c r="H9" s="12" t="s">
        <v>31</v>
      </c>
      <c r="I9" s="49"/>
      <c r="J9" s="50"/>
      <c r="K9" s="51"/>
    </row>
    <row r="10" spans="1:11" ht="31.5" customHeight="1" thickBot="1">
      <c r="A10" s="14"/>
      <c r="B10" s="72" t="s">
        <v>32</v>
      </c>
      <c r="C10" s="73"/>
      <c r="D10" s="74" t="s">
        <v>33</v>
      </c>
      <c r="E10" s="75"/>
      <c r="F10" s="75"/>
      <c r="G10" s="76"/>
      <c r="H10" s="12" t="s">
        <v>34</v>
      </c>
      <c r="I10" s="49"/>
      <c r="J10" s="50"/>
      <c r="K10" s="51"/>
    </row>
    <row r="11" spans="1:11" ht="45" customHeight="1">
      <c r="A11" s="14"/>
      <c r="B11" s="77" t="s">
        <v>35</v>
      </c>
      <c r="C11" s="78"/>
      <c r="D11" s="78"/>
      <c r="E11" s="78"/>
      <c r="F11" s="78"/>
      <c r="G11" s="79"/>
      <c r="H11" s="10" t="s">
        <v>36</v>
      </c>
      <c r="I11" s="49"/>
      <c r="J11" s="50"/>
      <c r="K11" s="51"/>
    </row>
    <row r="12" spans="1:11" ht="39" customHeight="1">
      <c r="A12" s="14"/>
      <c r="B12" s="80"/>
      <c r="C12" s="81"/>
      <c r="D12" s="81"/>
      <c r="E12" s="81"/>
      <c r="F12" s="81"/>
      <c r="G12" s="82"/>
      <c r="H12" s="10" t="s">
        <v>37</v>
      </c>
      <c r="I12" s="49"/>
      <c r="J12" s="50"/>
      <c r="K12" s="51"/>
    </row>
    <row r="13" spans="1:11" ht="28.5" customHeight="1">
      <c r="A13" s="14"/>
      <c r="B13" s="80"/>
      <c r="C13" s="81"/>
      <c r="D13" s="81"/>
      <c r="E13" s="81"/>
      <c r="F13" s="81"/>
      <c r="G13" s="82"/>
      <c r="H13" s="10" t="s">
        <v>38</v>
      </c>
      <c r="I13" s="17"/>
      <c r="J13" s="11" t="s">
        <v>39</v>
      </c>
      <c r="K13" s="18"/>
    </row>
    <row r="14" spans="1:11" ht="26.45" customHeight="1">
      <c r="A14" s="14"/>
      <c r="B14" s="80"/>
      <c r="C14" s="81"/>
      <c r="D14" s="81"/>
      <c r="E14" s="81"/>
      <c r="F14" s="81"/>
      <c r="G14" s="82"/>
      <c r="H14" s="10" t="s">
        <v>40</v>
      </c>
      <c r="I14" s="17"/>
      <c r="J14" s="11" t="s">
        <v>41</v>
      </c>
      <c r="K14" s="18"/>
    </row>
    <row r="15" spans="1:11" ht="69" customHeight="1">
      <c r="A15" s="14"/>
      <c r="B15" s="80"/>
      <c r="C15" s="81"/>
      <c r="D15" s="81"/>
      <c r="E15" s="81"/>
      <c r="F15" s="81"/>
      <c r="G15" s="82"/>
      <c r="H15" s="10" t="s">
        <v>42</v>
      </c>
      <c r="I15" s="49"/>
      <c r="J15" s="50"/>
      <c r="K15" s="51"/>
    </row>
    <row r="16" spans="1:11" ht="14.45">
      <c r="A16" s="14"/>
      <c r="B16" s="80"/>
      <c r="C16" s="81"/>
      <c r="D16" s="81"/>
      <c r="E16" s="81"/>
      <c r="F16" s="81"/>
      <c r="G16" s="82"/>
      <c r="H16" s="10" t="s">
        <v>43</v>
      </c>
      <c r="I16" s="49"/>
      <c r="J16" s="50"/>
      <c r="K16" s="51"/>
    </row>
    <row r="17" spans="1:11" ht="14.45">
      <c r="A17" s="14"/>
      <c r="B17" s="80"/>
      <c r="C17" s="81"/>
      <c r="D17" s="81"/>
      <c r="E17" s="81"/>
      <c r="F17" s="81"/>
      <c r="G17" s="82"/>
      <c r="H17" s="10" t="s">
        <v>44</v>
      </c>
      <c r="I17" s="49"/>
      <c r="J17" s="50"/>
      <c r="K17" s="51"/>
    </row>
    <row r="18" spans="1:11" ht="31.5" customHeight="1" thickBot="1">
      <c r="A18" s="14"/>
      <c r="B18" s="83"/>
      <c r="C18" s="84"/>
      <c r="D18" s="84"/>
      <c r="E18" s="84"/>
      <c r="F18" s="84"/>
      <c r="G18" s="85"/>
      <c r="H18" s="13" t="s">
        <v>45</v>
      </c>
      <c r="I18" s="74"/>
      <c r="J18" s="75"/>
      <c r="K18" s="76"/>
    </row>
  </sheetData>
  <protectedRanges>
    <protectedRange sqref="D1:E1 B11 I13:I14 K13:K14 I15:K18 I7:K12 G7:G10 D7:E10" name="Område1"/>
    <protectedRange sqref="C5:E5" name="Område1_1"/>
    <protectedRange sqref="F1 F6:F7" name="Område1_3"/>
    <protectedRange sqref="F5" name="Område1_1_2"/>
  </protectedRanges>
  <autoFilter ref="B3:L5" xr:uid="{00000000-0009-0000-0000-000000000000}">
    <filterColumn colId="6" showButton="0"/>
  </autoFilter>
  <mergeCells count="28">
    <mergeCell ref="B11:G18"/>
    <mergeCell ref="I11:K11"/>
    <mergeCell ref="I12:K12"/>
    <mergeCell ref="I15:K15"/>
    <mergeCell ref="I16:K16"/>
    <mergeCell ref="I17:K17"/>
    <mergeCell ref="I18:K18"/>
    <mergeCell ref="B9:C9"/>
    <mergeCell ref="D9:G9"/>
    <mergeCell ref="I9:K9"/>
    <mergeCell ref="B10:C10"/>
    <mergeCell ref="D10:G10"/>
    <mergeCell ref="I10:K10"/>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s>
  <printOptions horizontalCentered="1"/>
  <pageMargins left="0.43307086614173229" right="0.43307086614173229" top="0.51181102362204722" bottom="0.51181102362204722" header="0.31496062992125984" footer="0.31496062992125984"/>
  <pageSetup paperSize="9" scale="54"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0"/>
  <sheetViews>
    <sheetView view="pageBreakPreview" topLeftCell="B6" zoomScale="89" zoomScaleNormal="89" zoomScaleSheetLayoutView="89" workbookViewId="0">
      <selection activeCell="H5" sqref="H5:H6"/>
    </sheetView>
  </sheetViews>
  <sheetFormatPr defaultColWidth="8.85546875" defaultRowHeight="12.9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0"/>
      <c r="C2" s="21"/>
      <c r="D2" s="89" t="str">
        <f>'Annex A.1 Bid Form (Technical) '!D1:J1</f>
        <v>Annex A1.  ITB-SDN-PZU-26-012-Family Tent-LOT 07-South Kordfan-Kadugli</v>
      </c>
      <c r="E2" s="89"/>
      <c r="F2" s="89"/>
      <c r="G2" s="89"/>
      <c r="H2" s="89"/>
      <c r="I2" s="89"/>
      <c r="J2" s="89"/>
      <c r="K2" s="9" t="s">
        <v>46</v>
      </c>
    </row>
    <row r="3" spans="1:11" ht="26.1" customHeight="1">
      <c r="A3" s="6"/>
      <c r="B3" s="90" t="s">
        <v>2</v>
      </c>
      <c r="C3" s="90"/>
      <c r="D3" s="90"/>
      <c r="E3" s="90"/>
      <c r="F3" s="90"/>
      <c r="G3" s="90"/>
      <c r="H3" s="90" t="s">
        <v>3</v>
      </c>
      <c r="I3" s="90"/>
      <c r="J3" s="90"/>
      <c r="K3" s="90"/>
    </row>
    <row r="4" spans="1:11" ht="62.1" customHeight="1">
      <c r="A4" s="6" t="s">
        <v>47</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48</v>
      </c>
      <c r="K4" s="7" t="s">
        <v>49</v>
      </c>
    </row>
    <row r="5" spans="1:11" ht="30" customHeight="1">
      <c r="A5" s="6"/>
      <c r="B5" s="103" t="str">
        <f>'Annex A.1 Bid Form (Technical) '!B4:G4</f>
        <v>LOT (7)
Supply and delivery of Family Tent In South Kordfan-Kadugli</v>
      </c>
      <c r="C5" s="103"/>
      <c r="D5" s="103"/>
      <c r="E5" s="103" t="e" cm="1">
        <f t="array" ref="E5">'Annex A.1 Bid Form (Technical) '!D</f>
        <v>#NAME?</v>
      </c>
      <c r="F5" s="103"/>
      <c r="G5" s="103"/>
      <c r="H5" s="104" t="s">
        <v>17</v>
      </c>
      <c r="I5" s="103" t="s">
        <v>18</v>
      </c>
      <c r="J5" s="103"/>
      <c r="K5" s="103"/>
    </row>
    <row r="6" spans="1:11" s="19" customFormat="1" ht="252.6" customHeight="1">
      <c r="A6" s="43"/>
      <c r="B6" s="3">
        <f>'Annex A.1 Bid Form (Technical) '!B5</f>
        <v>1</v>
      </c>
      <c r="C6" s="3" t="str">
        <f>'Annex A.1 Bid Form (Technical) '!C5</f>
        <v>Family Tent</v>
      </c>
      <c r="D6" s="44" t="str">
        <f>'Annex A.1 Bid Form (Technical) '!D5</f>
        <v>Supply of durable Family Tent, fire‑retardant, waterproof, and UV‑stabilized, designed to accommodate five people. The tent provides a total covered area of 23 m², consisting of a 16 m² main living space and two vestibules of 3.5 m² each, in accordance with global emergency shelter standards. It features a high‑strength polycotton outer flysheet, a comfortable polycotton inner tent, and a robust HDPE bathtub‑style groundsheet that enhances protection against moisture and harsh weather conditions. The tent is equipped with adequate ventilation openings, mosquito‑netted windows, and reinforced structural poles to ensure stability and comfort in varied climates. Engineered to withstand winds of up to 75 km/h, the tent meets internationally recognized performance standards for multi‑climate emergency use. Despite its durability, the unit remains compact and transport‑friendly, enabling rapid deploymen</v>
      </c>
      <c r="E6" s="3" t="str">
        <f>'Annex A.1 Bid Form (Technical) '!E5</f>
        <v>بوصة 1¼ ماسورةالتوريد: خيمة عائلية متينة، مقاومة للاشتعال، مقاومة للماء، ومقاومة لاشعة الشمس ضد الأشعة فوق البنفسجية، مصممة لاستيعاب خمسة أشخاص.
المساحة المغطاة الإجمالية: 23 م²، تشمل:, مساحة معيشة رئيسية 16 م²
أقسام بمساحة 3.5 م² لكل واحد, وذلك وفقًا لمعايير المأوى الطارئ العالمية.
المواد الخارجية: بولي-قطن عالي المتانة, الخيمة الداخلية: بولي-قطن مريح
أرضية على شكل “حوض”  من HDPE متين لتعزيز الحماية من الرطوبة والظروف الجوية القاسية, التهوية والحماية من الحشرات: فتحات تهوية كافية ونوافذ مزوّدة بشباك ناموسية.
البنية والتثبيت: أعمدة مدعّمة ومُعزَّزة لضمان الثبات والراحة في المناخات المتنوعة.
مقاومة الرياح: مصممة لتحمّل رياح تصل سرعتها إلى 75 كم/ساعة، مع الامتثال لمعايير أداء معترف بها دوليًا للاستخدام الطارئ متعدد المناخات.
القابلية للنقل: رغم متانتها، تبقى الخيمة مدمجة وسهلة النقل، بما يتيح التركيب السريع.</v>
      </c>
      <c r="F6" s="3" t="str">
        <f>'Annex A.1 Bid Form (Technical) '!F5</f>
        <v>Tent</v>
      </c>
      <c r="G6" s="3">
        <f>'Annex A.1 Bid Form (Technical) '!G5</f>
        <v>1000</v>
      </c>
      <c r="H6" s="104"/>
      <c r="I6" s="8"/>
      <c r="J6" s="8"/>
      <c r="K6" s="8"/>
    </row>
    <row r="7" spans="1:11" ht="38.1" hidden="1" customHeight="1">
      <c r="A7" s="6"/>
      <c r="B7" s="91" t="s">
        <v>50</v>
      </c>
      <c r="C7" s="92"/>
      <c r="D7" s="92"/>
      <c r="E7" s="92"/>
      <c r="F7" s="92"/>
      <c r="G7" s="92"/>
      <c r="H7" s="92"/>
      <c r="I7" s="93"/>
      <c r="J7" s="22" t="s">
        <v>51</v>
      </c>
      <c r="K7" s="23">
        <f>SUM(K6:K6)</f>
        <v>0</v>
      </c>
    </row>
    <row r="8" spans="1:11" ht="24" hidden="1" customHeight="1">
      <c r="A8" s="6"/>
      <c r="B8" s="94"/>
      <c r="C8" s="95"/>
      <c r="D8" s="95"/>
      <c r="E8" s="95"/>
      <c r="F8" s="95"/>
      <c r="G8" s="95"/>
      <c r="H8" s="95"/>
      <c r="I8" s="96"/>
      <c r="J8" s="24" t="s">
        <v>52</v>
      </c>
      <c r="K8" s="23"/>
    </row>
    <row r="9" spans="1:11" ht="40.5" hidden="1" customHeight="1">
      <c r="A9" s="6"/>
      <c r="B9" s="94"/>
      <c r="C9" s="95"/>
      <c r="D9" s="95"/>
      <c r="E9" s="95"/>
      <c r="F9" s="95"/>
      <c r="G9" s="95"/>
      <c r="H9" s="95"/>
      <c r="I9" s="96"/>
      <c r="J9" s="24" t="s">
        <v>53</v>
      </c>
      <c r="K9" s="23"/>
    </row>
    <row r="10" spans="1:11" ht="26.1" customHeight="1">
      <c r="A10" s="6"/>
      <c r="B10" s="97"/>
      <c r="C10" s="98"/>
      <c r="D10" s="98"/>
      <c r="E10" s="98"/>
      <c r="F10" s="98"/>
      <c r="G10" s="98"/>
      <c r="H10" s="98"/>
      <c r="I10" s="99"/>
      <c r="J10" s="22" t="s">
        <v>49</v>
      </c>
      <c r="K10" s="23">
        <f>K7+K8</f>
        <v>0</v>
      </c>
    </row>
    <row r="11" spans="1:11" ht="21.95" customHeight="1">
      <c r="A11" s="6"/>
      <c r="B11" s="100" t="s">
        <v>2</v>
      </c>
      <c r="C11" s="101"/>
      <c r="D11" s="101"/>
      <c r="E11" s="101"/>
      <c r="F11" s="101"/>
      <c r="G11" s="102"/>
      <c r="H11" s="25"/>
      <c r="I11" s="100" t="s">
        <v>3</v>
      </c>
      <c r="J11" s="101"/>
      <c r="K11" s="102"/>
    </row>
    <row r="12" spans="1:11" ht="30.6" customHeight="1">
      <c r="A12" s="6"/>
      <c r="B12" s="86" t="s">
        <v>29</v>
      </c>
      <c r="C12" s="48"/>
      <c r="D12" s="49" t="str">
        <f>+'Annex A.1 Bid Form (Technical) '!D9</f>
        <v xml:space="preserve">South Kordfan-Kadugli-Warehouse </v>
      </c>
      <c r="E12" s="50"/>
      <c r="F12" s="50"/>
      <c r="G12" s="50"/>
      <c r="H12" s="105"/>
      <c r="I12" s="11" t="s">
        <v>31</v>
      </c>
      <c r="J12" s="87"/>
      <c r="K12" s="88"/>
    </row>
    <row r="13" spans="1:11" ht="27" customHeight="1">
      <c r="A13" s="6"/>
      <c r="B13" s="86" t="s">
        <v>32</v>
      </c>
      <c r="C13" s="48"/>
      <c r="D13" s="49" t="str">
        <f>+'Annex A.1 Bid Form (Technical) '!D10</f>
        <v>90 days after closing of ITB</v>
      </c>
      <c r="E13" s="50"/>
      <c r="F13" s="50"/>
      <c r="G13" s="50"/>
      <c r="H13" s="105"/>
      <c r="I13" s="11" t="s">
        <v>34</v>
      </c>
      <c r="J13" s="87"/>
      <c r="K13" s="88"/>
    </row>
    <row r="14" spans="1:11" ht="26.1" customHeight="1">
      <c r="A14" s="6"/>
      <c r="B14" s="86" t="s">
        <v>54</v>
      </c>
      <c r="C14" s="48"/>
      <c r="D14" s="49" t="s">
        <v>55</v>
      </c>
      <c r="E14" s="50"/>
      <c r="F14" s="50"/>
      <c r="G14" s="50"/>
      <c r="H14" s="105"/>
      <c r="I14" s="11" t="s">
        <v>56</v>
      </c>
      <c r="J14" s="49"/>
      <c r="K14" s="105"/>
    </row>
    <row r="15" spans="1:11" ht="33.950000000000003" customHeight="1">
      <c r="A15" s="6"/>
      <c r="B15" s="107" t="str">
        <f>+'Annex A.1 Bid Form (Technical) '!B11</f>
        <v xml:space="preserve">Additional comments to bidders:
This ITB is launched for the purpose of establishing a framework agreement with the supplier for Supply and Delivery of Family Tent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5" s="107"/>
      <c r="D15" s="107"/>
      <c r="E15" s="107"/>
      <c r="F15" s="107"/>
      <c r="G15" s="107"/>
      <c r="H15" s="107"/>
      <c r="I15" s="11" t="s">
        <v>36</v>
      </c>
      <c r="J15" s="106"/>
      <c r="K15" s="106"/>
    </row>
    <row r="16" spans="1:11" ht="54.6" customHeight="1">
      <c r="A16" s="6"/>
      <c r="B16" s="107"/>
      <c r="C16" s="107"/>
      <c r="D16" s="107"/>
      <c r="E16" s="107"/>
      <c r="F16" s="107"/>
      <c r="G16" s="107"/>
      <c r="H16" s="107"/>
      <c r="I16" s="11" t="s">
        <v>42</v>
      </c>
      <c r="J16" s="106"/>
      <c r="K16" s="106"/>
    </row>
    <row r="17" spans="1:11" ht="27.6" customHeight="1">
      <c r="A17" s="6"/>
      <c r="B17" s="107"/>
      <c r="C17" s="107"/>
      <c r="D17" s="107"/>
      <c r="E17" s="107"/>
      <c r="F17" s="107"/>
      <c r="G17" s="107"/>
      <c r="H17" s="107"/>
      <c r="I17" s="11" t="s">
        <v>43</v>
      </c>
      <c r="J17" s="106"/>
      <c r="K17" s="106"/>
    </row>
    <row r="18" spans="1:11" ht="27.6" customHeight="1">
      <c r="A18" s="6"/>
      <c r="B18" s="107"/>
      <c r="C18" s="107"/>
      <c r="D18" s="107"/>
      <c r="E18" s="107"/>
      <c r="F18" s="107"/>
      <c r="G18" s="107"/>
      <c r="H18" s="107"/>
      <c r="I18" s="11" t="s">
        <v>57</v>
      </c>
      <c r="J18" s="106"/>
      <c r="K18" s="106"/>
    </row>
    <row r="19" spans="1:11" ht="30.6" customHeight="1">
      <c r="A19" s="6"/>
      <c r="B19" s="107"/>
      <c r="C19" s="107"/>
      <c r="D19" s="107"/>
      <c r="E19" s="107"/>
      <c r="F19" s="107"/>
      <c r="G19" s="107"/>
      <c r="H19" s="107"/>
      <c r="I19" s="11" t="s">
        <v>44</v>
      </c>
      <c r="J19" s="106"/>
      <c r="K19" s="106"/>
    </row>
    <row r="20" spans="1:11" ht="36" customHeight="1">
      <c r="A20" s="6"/>
      <c r="B20" s="107"/>
      <c r="C20" s="107"/>
      <c r="D20" s="107"/>
      <c r="E20" s="107"/>
      <c r="F20" s="107"/>
      <c r="G20" s="107"/>
      <c r="H20" s="107"/>
      <c r="I20" s="11" t="s">
        <v>45</v>
      </c>
      <c r="J20" s="106"/>
      <c r="K20" s="106"/>
    </row>
  </sheetData>
  <protectedRanges>
    <protectedRange sqref="F2 F7:F11" name="Område1_3"/>
    <protectedRange sqref="E2 E8:E12" name="Område1_5"/>
  </protectedRanges>
  <mergeCells count="25">
    <mergeCell ref="J17:K17"/>
    <mergeCell ref="J18:K18"/>
    <mergeCell ref="B14:C14"/>
    <mergeCell ref="J14:K14"/>
    <mergeCell ref="J15:K15"/>
    <mergeCell ref="J16:K16"/>
    <mergeCell ref="D14:H14"/>
    <mergeCell ref="B15:H20"/>
    <mergeCell ref="J19:K19"/>
    <mergeCell ref="J20:K20"/>
    <mergeCell ref="B12:C12"/>
    <mergeCell ref="J12:K12"/>
    <mergeCell ref="B13:C13"/>
    <mergeCell ref="D2:J2"/>
    <mergeCell ref="B3:G3"/>
    <mergeCell ref="B7:I10"/>
    <mergeCell ref="B11:G11"/>
    <mergeCell ref="I11:K11"/>
    <mergeCell ref="B5:G5"/>
    <mergeCell ref="I5:K5"/>
    <mergeCell ref="H3:K3"/>
    <mergeCell ref="H5:H6"/>
    <mergeCell ref="J13:K13"/>
    <mergeCell ref="D12:H12"/>
    <mergeCell ref="D13:H13"/>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99FC-4F7B-41C4-BDF6-5AA173ED8EC6}"/>
</file>

<file path=customXml/itemProps2.xml><?xml version="1.0" encoding="utf-8"?>
<ds:datastoreItem xmlns:ds="http://schemas.openxmlformats.org/officeDocument/2006/customXml" ds:itemID="{61BF9F23-831D-4628-9941-8A2400C8F5ED}"/>
</file>

<file path=customXml/itemProps3.xml><?xml version="1.0" encoding="utf-8"?>
<ds:datastoreItem xmlns:ds="http://schemas.openxmlformats.org/officeDocument/2006/customXml" ds:itemID="{A68CB544-6A49-482A-8C7A-325AF85CB6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Muhammad Shoaib</cp:lastModifiedBy>
  <cp:revision/>
  <dcterms:created xsi:type="dcterms:W3CDTF">2019-02-13T20:54:56Z</dcterms:created>
  <dcterms:modified xsi:type="dcterms:W3CDTF">2026-02-15T08:04:35Z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